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tabRatio="599" activeTab="3"/>
  </bookViews>
  <sheets>
    <sheet name="FORMATO 8" sheetId="1" r:id="rId1"/>
    <sheet name="FORMATO 9" sheetId="2" r:id="rId2"/>
    <sheet name="FORMATO 10" sheetId="3" r:id="rId3"/>
    <sheet name="FORMATO 11" sheetId="4" r:id="rId4"/>
  </sheets>
  <definedNames/>
  <calcPr fullCalcOnLoad="1"/>
</workbook>
</file>

<file path=xl/sharedStrings.xml><?xml version="1.0" encoding="utf-8"?>
<sst xmlns="http://schemas.openxmlformats.org/spreadsheetml/2006/main" count="168" uniqueCount="136">
  <si>
    <t>TOTAL</t>
  </si>
  <si>
    <t>Formato No. 8</t>
  </si>
  <si>
    <t>Monto</t>
  </si>
  <si>
    <t>EFSL:</t>
  </si>
  <si>
    <t>ENTIDAD FEDERATIVA:</t>
  </si>
  <si>
    <t>ASF:</t>
  </si>
  <si>
    <t>AVANCE DE LAS AUDITORÍAS APOYADAS CON RECURSOS DEL PROFIS</t>
  </si>
  <si>
    <t>%</t>
  </si>
  <si>
    <t xml:space="preserve"> AVANCE FINANCIERO POR TRIMESTRE</t>
  </si>
  <si>
    <t>GASTOS DE ADMINISTRACIÓN</t>
  </si>
  <si>
    <t>CONTRATACIÓN DE AUDITORÍAS POR DESPACHOS EXTERNOS</t>
  </si>
  <si>
    <t xml:space="preserve">AVANCE FINANCIERO ACUMULADO AL TRIMESTRE % Y MILES DE PESOS                                                                      </t>
  </si>
  <si>
    <t>FIRMA:</t>
  </si>
  <si>
    <t xml:space="preserve">PRIMERO                             </t>
  </si>
  <si>
    <t xml:space="preserve">FIRMA: </t>
  </si>
  <si>
    <t xml:space="preserve">CONCEPTO                                                                                                   </t>
  </si>
  <si>
    <t xml:space="preserve">RECURSOS PROFIS PROGRAMADOS                   (Miles de pesos)                                                 </t>
  </si>
  <si>
    <t xml:space="preserve">SEGUNDO                                        </t>
  </si>
  <si>
    <t xml:space="preserve">TERCERO                                           </t>
  </si>
  <si>
    <t xml:space="preserve">CUARTO                                     </t>
  </si>
  <si>
    <t>FAIS:</t>
  </si>
  <si>
    <t>FAEB</t>
  </si>
  <si>
    <t>FASSA</t>
  </si>
  <si>
    <t>FORTAMUN</t>
  </si>
  <si>
    <t>COLIMA</t>
  </si>
  <si>
    <t>FAM</t>
  </si>
  <si>
    <t>FAFEF</t>
  </si>
  <si>
    <t xml:space="preserve">        FISE</t>
  </si>
  <si>
    <t xml:space="preserve"> FISM</t>
  </si>
  <si>
    <t>AUTORIZÓ:</t>
  </si>
  <si>
    <t>NO. DE PERSONAS CAPACITADAS</t>
  </si>
  <si>
    <t>NO. DE MUNICIPIOS A CAPACITADOS</t>
  </si>
  <si>
    <t>NO. DE CURSOS, TALLERES O ACTIVIDADES DE CAPACITACION IMPARTIDOS</t>
  </si>
  <si>
    <t>AVANCES DEL PROGRAMA DE CAPACITACION A MUNICIPIOS</t>
  </si>
  <si>
    <t>RECURSOS PROFIS APLICADOS EN LA ACTIVIDAD DE CAPACITACIÓN (Miles de pesos)</t>
  </si>
  <si>
    <t>Formato No. 9</t>
  </si>
  <si>
    <t>Formato No. 10</t>
  </si>
  <si>
    <t>INDICADORES</t>
  </si>
  <si>
    <t>Formato No. 11</t>
  </si>
  <si>
    <t xml:space="preserve">    Las acciones y recursos que se señalan en estos indicadores corresponden a las auditorías apoyadas a través del PROFIS.</t>
  </si>
  <si>
    <t xml:space="preserve">NOMBRE Y PUESTO:    </t>
  </si>
  <si>
    <t xml:space="preserve">FIRMA:                          </t>
  </si>
  <si>
    <t>FASP</t>
  </si>
  <si>
    <t>SERVICIOS PERSONALES</t>
  </si>
  <si>
    <t>OTROS REQUERIMIENTOS (SEÑALAR PRINCIPALES CONCEPTOS)</t>
  </si>
  <si>
    <t>Ninguno</t>
  </si>
  <si>
    <t>ENTIDAD FEDERATIVA: _____COLIMA___</t>
  </si>
  <si>
    <t>ADECUACIONES Y EQUIPAMIENTO DE ESPACIOS QUE SE DISPONEN</t>
  </si>
  <si>
    <t>VEHÍCULOS, COMBUSTIBLES, LUBRICANTES, MANTENIMIENTO, TENENCIAS, DERECHOS, SEGUROS Y REPARACIONES.</t>
  </si>
  <si>
    <t>ASESORIAS</t>
  </si>
  <si>
    <t>NOMBRE DEL CURSO, TALLER O ACTIVIDAD DE CAPACITACIÓN REALIZADO</t>
  </si>
  <si>
    <t>PRIMERO</t>
  </si>
  <si>
    <t>MONTO</t>
  </si>
  <si>
    <t>SEGUNDO</t>
  </si>
  <si>
    <t>TERCERO</t>
  </si>
  <si>
    <t>CUARTO</t>
  </si>
  <si>
    <t>AUTORIZÓ</t>
  </si>
  <si>
    <t>RAMO, FONDO PROGRAMA</t>
  </si>
  <si>
    <t>NÚMERO DE AUDITORÍA</t>
  </si>
  <si>
    <t>ESTADO O MUNICIPIO FISCALIZADO</t>
  </si>
  <si>
    <t>RECURSOS FEDERALES ASIGNADOS AL ESTADO O MUNICIPIO FISCALIZADO EN EL FONDO O PROGRAMA (Miles de Pesos)</t>
  </si>
  <si>
    <t>AVANCE FISICO ACUMULADO TRIMESTRAL DEL PROGRAMA DE AUDITORÍA (%)</t>
  </si>
  <si>
    <t>RECURSOS EJERCIDOS EN LA     REALIZACIÓN DE LAS AUDITORÍAS      POR FONDO O PROGRAMA                    (Miles de pesos)</t>
  </si>
  <si>
    <t>Auditor Superior del Estado</t>
  </si>
  <si>
    <t>PROGRAMA PARA LA FISCALIZACION DEL GASTO FEDERALIZADO 2010</t>
  </si>
  <si>
    <t>NOMBRE Y PUESTO:     C.P. María Cristina González Márquez</t>
  </si>
  <si>
    <t>SOFTWARE Y EQUIPO DE COMPUTO</t>
  </si>
  <si>
    <t>CAPACITACION A MUNICIPIOS</t>
  </si>
  <si>
    <t xml:space="preserve">AUTORIZÓ:     </t>
  </si>
  <si>
    <t>NOMBRE Y PUESTO:       C.P. María Cristina González Márquez</t>
  </si>
  <si>
    <t xml:space="preserve">  C.P. María Cristina González Márquez</t>
  </si>
  <si>
    <t>NOMBRE Y PUESTO:       C.P. María Cristina González Márquez      Auditor Superior del Estado</t>
  </si>
  <si>
    <t>N/A</t>
  </si>
  <si>
    <t>Gbno. Edo.Colima</t>
  </si>
  <si>
    <t>Municipios</t>
  </si>
  <si>
    <t>Armeria</t>
  </si>
  <si>
    <t>Colima</t>
  </si>
  <si>
    <t>Ixtlahuacan</t>
  </si>
  <si>
    <t>Minatitlan</t>
  </si>
  <si>
    <t>Tecoman</t>
  </si>
  <si>
    <t>Villa de Alvarez</t>
  </si>
  <si>
    <t>Minatitaln</t>
  </si>
  <si>
    <t>10GE-CSE/09</t>
  </si>
  <si>
    <t>20GE-SSE/09</t>
  </si>
  <si>
    <t>30GE-SFD/09</t>
  </si>
  <si>
    <t>40M-ARM/09</t>
  </si>
  <si>
    <t>40M-COL/09</t>
  </si>
  <si>
    <t>40M-COM/09</t>
  </si>
  <si>
    <t>Comala</t>
  </si>
  <si>
    <t>Manzanillo</t>
  </si>
  <si>
    <t>40M-IXT/09</t>
  </si>
  <si>
    <t>40M-MIN/09</t>
  </si>
  <si>
    <t>40M-TEC/09</t>
  </si>
  <si>
    <t>40M-VDA/09</t>
  </si>
  <si>
    <t>50M-COM/09</t>
  </si>
  <si>
    <t>50M-MAN/09</t>
  </si>
  <si>
    <t>40M-MAN/09</t>
  </si>
  <si>
    <t>100GE-SFCS/09</t>
  </si>
  <si>
    <t>50M-ARM/09</t>
  </si>
  <si>
    <t>50M-COL/09</t>
  </si>
  <si>
    <t>50M-IXT/09</t>
  </si>
  <si>
    <t>50M-MIN/09</t>
  </si>
  <si>
    <t>50M-TEC/09</t>
  </si>
  <si>
    <t>50M-VDA/09</t>
  </si>
  <si>
    <t>90GE-DIF/09</t>
  </si>
  <si>
    <t>110GE-SFD/09</t>
  </si>
  <si>
    <t>ENTIDAD FEDERATIVA__COLIMA__</t>
  </si>
  <si>
    <t xml:space="preserve">renta de espacios, compra de mobiliario y equipo (diverso) </t>
  </si>
  <si>
    <t>material y mano de obra en instalaciones</t>
  </si>
  <si>
    <t>material para encuestas y pago de encuestadores</t>
  </si>
  <si>
    <t>gastos en areas de trabajo con su equipamiento y costo de</t>
  </si>
  <si>
    <t>A ACTIVIDADES DE CAPACITACION (SEÑALAR CONCEPTOS)</t>
  </si>
  <si>
    <t>Asistencia social dif estatal</t>
  </si>
  <si>
    <t>90GE-INC/09</t>
  </si>
  <si>
    <t>Infraestructura basica</t>
  </si>
  <si>
    <t>Infraestructura superior</t>
  </si>
  <si>
    <t>90GE-UDC/09</t>
  </si>
  <si>
    <t>FECHA DE ELABORACIÓN:   20 de julio de 2010</t>
  </si>
  <si>
    <t>TRIMESTRE REPORTADO ______SEGUNDO______</t>
  </si>
  <si>
    <t>FECHA DE ELABORACIÓN:    20 de julio de 2010</t>
  </si>
  <si>
    <t xml:space="preserve">FECHA DE ELABORACIÓN:     20 de julio de 2010   </t>
  </si>
  <si>
    <t>20 DE JULIO DE 2010</t>
  </si>
  <si>
    <t>INFORMACIÓN TRIMESTRAL  (Remitir en cada informe trimestral).</t>
  </si>
  <si>
    <t>SEGUNDO INFORME TRIMESTRAL 2010</t>
  </si>
  <si>
    <t>Número de Auditorías programadas a terminar en el trimestre y acumulado                                                                        (0) y  (0 )</t>
  </si>
  <si>
    <r>
      <t xml:space="preserve">Indicador # 4: </t>
    </r>
    <r>
      <rPr>
        <u val="single"/>
        <sz val="7"/>
        <rFont val="Arial"/>
        <family val="2"/>
      </rPr>
      <t>Número de municipios capacitados en el trimestre y acumulado                                                                    (0) y (0 )</t>
    </r>
  </si>
  <si>
    <r>
      <t xml:space="preserve">Indicador # 5: </t>
    </r>
    <r>
      <rPr>
        <u val="single"/>
        <sz val="7"/>
        <rFont val="Arial"/>
        <family val="2"/>
      </rPr>
      <t>Recursos ejercidos en capacitación a municipios en el trimestre y acumulado                                        (0) y (0)</t>
    </r>
  </si>
  <si>
    <t>Número de Auditorías programadas a iniciar en el trimestre y acumulado                                                                          (22) y (22)</t>
  </si>
  <si>
    <r>
      <t xml:space="preserve">Indicador # 1: </t>
    </r>
    <r>
      <rPr>
        <u val="single"/>
        <sz val="7"/>
        <rFont val="Arial"/>
        <family val="2"/>
      </rPr>
      <t>Número de Auditorías iniciadas en el trimestre y acumulado                                                                        (10) y (10)</t>
    </r>
  </si>
  <si>
    <r>
      <t xml:space="preserve">Indicador # 2: </t>
    </r>
    <r>
      <rPr>
        <u val="single"/>
        <sz val="7"/>
        <rFont val="Arial"/>
        <family val="2"/>
      </rPr>
      <t>Número de Auditorías terminadas en el trimestre y acumulado                                                                       (6) y (6)</t>
    </r>
  </si>
  <si>
    <t>1/ Número de municipios programados a capacitar en el trimestre y acumulado                                                              (10) y (10 )</t>
  </si>
  <si>
    <t>1/ Recursos programados a ejercer en capacitación a municipios en el trimestre y acumulado                            (84.3) y (84.3)</t>
  </si>
  <si>
    <t xml:space="preserve">                                             Auditor Superior del Estado</t>
  </si>
  <si>
    <t>Recursos programados a ejercer en el trimestre y acumulado                                                     (1,486.7)  y (1,486.7)</t>
  </si>
  <si>
    <r>
      <t xml:space="preserve">Indicador # 3: </t>
    </r>
    <r>
      <rPr>
        <u val="single"/>
        <sz val="7"/>
        <rFont val="Arial"/>
        <family val="2"/>
      </rPr>
      <t>Recursos ejercidos en el trimestre y acumulado                                                        (537.2) y (537.2)</t>
    </r>
  </si>
  <si>
    <t xml:space="preserve">                                            TRIMESTRE REPORTADO:     SEGUNDO                                   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</si>
</sst>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_-;_-@_-"/>
    <numFmt numFmtId="172" formatCode="_(* #,##0.00_);_(* \(#,##0.00\);_(* &quot;-&quot;??_);_(@_)"/>
    <numFmt numFmtId="173" formatCode="[$-80A]dddd\,\ dd&quot; de &quot;mmmm&quot; de &quot;yyyy"/>
    <numFmt numFmtId="174" formatCode="\(0\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_ ;\-#,##0.0\ "/>
    <numFmt numFmtId="180" formatCode="0.00000"/>
    <numFmt numFmtId="181" formatCode="0.0000"/>
    <numFmt numFmtId="182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6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3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Font="1" applyBorder="1" applyAlignment="1">
      <alignment/>
    </xf>
    <xf numFmtId="165" fontId="0" fillId="0" borderId="16" xfId="0" applyNumberFormat="1" applyBorder="1" applyAlignment="1">
      <alignment/>
    </xf>
    <xf numFmtId="167" fontId="3" fillId="0" borderId="16" xfId="48" applyNumberFormat="1" applyFont="1" applyBorder="1" applyAlignment="1">
      <alignment/>
    </xf>
    <xf numFmtId="167" fontId="0" fillId="0" borderId="0" xfId="48" applyNumberFormat="1" applyFont="1" applyBorder="1" applyAlignment="1">
      <alignment/>
    </xf>
    <xf numFmtId="167" fontId="0" fillId="0" borderId="0" xfId="48" applyNumberFormat="1" applyFon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0" fontId="3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64" fontId="3" fillId="0" borderId="16" xfId="48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 indent="2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174" fontId="0" fillId="33" borderId="12" xfId="0" applyNumberFormat="1" applyFill="1" applyBorder="1" applyAlignment="1">
      <alignment horizontal="center"/>
    </xf>
    <xf numFmtId="174" fontId="0" fillId="33" borderId="17" xfId="0" applyNumberFormat="1" applyFill="1" applyBorder="1" applyAlignment="1">
      <alignment horizontal="center"/>
    </xf>
    <xf numFmtId="174" fontId="0" fillId="33" borderId="13" xfId="0" applyNumberFormat="1" applyFill="1" applyBorder="1" applyAlignment="1">
      <alignment horizontal="center"/>
    </xf>
    <xf numFmtId="174" fontId="0" fillId="33" borderId="14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4" fillId="33" borderId="18" xfId="0" applyFont="1" applyFill="1" applyBorder="1" applyAlignment="1">
      <alignment horizontal="justify" vertical="center" wrapText="1"/>
    </xf>
    <xf numFmtId="0" fontId="4" fillId="33" borderId="19" xfId="0" applyFont="1" applyFill="1" applyBorder="1" applyAlignment="1">
      <alignment horizontal="justify" vertical="center" wrapText="1"/>
    </xf>
    <xf numFmtId="0" fontId="4" fillId="33" borderId="2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179" fontId="0" fillId="0" borderId="0" xfId="48" applyNumberFormat="1" applyFont="1" applyBorder="1" applyAlignment="1">
      <alignment/>
    </xf>
    <xf numFmtId="167" fontId="0" fillId="0" borderId="0" xfId="48" applyNumberFormat="1" applyFont="1" applyAlignment="1">
      <alignment horizontal="right"/>
    </xf>
    <xf numFmtId="0" fontId="3" fillId="0" borderId="16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16" xfId="0" applyNumberFormat="1" applyBorder="1" applyAlignment="1">
      <alignment/>
    </xf>
    <xf numFmtId="0" fontId="6" fillId="0" borderId="11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0" xfId="0" applyFont="1" applyAlignment="1">
      <alignment/>
    </xf>
    <xf numFmtId="179" fontId="0" fillId="0" borderId="0" xfId="48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4" xfId="0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Alignment="1">
      <alignment/>
    </xf>
    <xf numFmtId="0" fontId="0" fillId="0" borderId="16" xfId="0" applyFont="1" applyBorder="1" applyAlignment="1">
      <alignment/>
    </xf>
    <xf numFmtId="167" fontId="0" fillId="0" borderId="16" xfId="48" applyNumberFormat="1" applyFont="1" applyBorder="1" applyAlignment="1">
      <alignment/>
    </xf>
    <xf numFmtId="167" fontId="0" fillId="0" borderId="11" xfId="48" applyNumberFormat="1" applyFont="1" applyBorder="1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167" fontId="3" fillId="0" borderId="11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165" fontId="0" fillId="0" borderId="15" xfId="0" applyNumberFormat="1" applyBorder="1" applyAlignment="1">
      <alignment/>
    </xf>
    <xf numFmtId="167" fontId="0" fillId="0" borderId="16" xfId="0" applyNumberForma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1" xfId="54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47625</xdr:rowOff>
    </xdr:from>
    <xdr:to>
      <xdr:col>0</xdr:col>
      <xdr:colOff>561975</xdr:colOff>
      <xdr:row>5</xdr:row>
      <xdr:rowOff>171450</xdr:rowOff>
    </xdr:to>
    <xdr:sp>
      <xdr:nvSpPr>
        <xdr:cNvPr id="1" name="2 Rectángulo"/>
        <xdr:cNvSpPr>
          <a:spLocks/>
        </xdr:cNvSpPr>
      </xdr:nvSpPr>
      <xdr:spPr>
        <a:xfrm flipV="1">
          <a:off x="419100" y="857250"/>
          <a:ext cx="14287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4</xdr:row>
      <xdr:rowOff>19050</xdr:rowOff>
    </xdr:from>
    <xdr:to>
      <xdr:col>0</xdr:col>
      <xdr:colOff>571500</xdr:colOff>
      <xdr:row>4</xdr:row>
      <xdr:rowOff>133350</xdr:rowOff>
    </xdr:to>
    <xdr:sp>
      <xdr:nvSpPr>
        <xdr:cNvPr id="2" name="3 Rectángulo"/>
        <xdr:cNvSpPr>
          <a:spLocks/>
        </xdr:cNvSpPr>
      </xdr:nvSpPr>
      <xdr:spPr>
        <a:xfrm>
          <a:off x="438150" y="666750"/>
          <a:ext cx="133350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oneCellAnchor>
    <xdr:from>
      <xdr:col>3</xdr:col>
      <xdr:colOff>0</xdr:colOff>
      <xdr:row>24</xdr:row>
      <xdr:rowOff>0</xdr:rowOff>
    </xdr:from>
    <xdr:ext cx="104775" cy="200025"/>
    <xdr:sp>
      <xdr:nvSpPr>
        <xdr:cNvPr id="3" name="Text Box 7"/>
        <xdr:cNvSpPr txBox="1">
          <a:spLocks noChangeArrowheads="1"/>
        </xdr:cNvSpPr>
      </xdr:nvSpPr>
      <xdr:spPr>
        <a:xfrm>
          <a:off x="3952875" y="4362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04775" cy="200025"/>
    <xdr:sp>
      <xdr:nvSpPr>
        <xdr:cNvPr id="4" name="Text Box 8"/>
        <xdr:cNvSpPr txBox="1">
          <a:spLocks noChangeArrowheads="1"/>
        </xdr:cNvSpPr>
      </xdr:nvSpPr>
      <xdr:spPr>
        <a:xfrm>
          <a:off x="3952875" y="43624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7839075" cy="5419725"/>
    <xdr:sp>
      <xdr:nvSpPr>
        <xdr:cNvPr id="1" name="AutoShape 1"/>
        <xdr:cNvSpPr>
          <a:spLocks noChangeAspect="1"/>
        </xdr:cNvSpPr>
      </xdr:nvSpPr>
      <xdr:spPr>
        <a:xfrm>
          <a:off x="3914775" y="323850"/>
          <a:ext cx="7839075" cy="541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0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5</xdr:row>
      <xdr:rowOff>9525</xdr:rowOff>
    </xdr:from>
    <xdr:to>
      <xdr:col>1</xdr:col>
      <xdr:colOff>114300</xdr:colOff>
      <xdr:row>7</xdr:row>
      <xdr:rowOff>9525</xdr:rowOff>
    </xdr:to>
    <xdr:grpSp>
      <xdr:nvGrpSpPr>
        <xdr:cNvPr id="2" name="Group 8"/>
        <xdr:cNvGrpSpPr>
          <a:grpSpLocks/>
        </xdr:cNvGrpSpPr>
      </xdr:nvGrpSpPr>
      <xdr:grpSpPr>
        <a:xfrm>
          <a:off x="666750" y="819150"/>
          <a:ext cx="161925" cy="409575"/>
          <a:chOff x="175" y="2326"/>
          <a:chExt cx="17" cy="43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175" y="2326"/>
            <a:ext cx="17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4" name="Text Box 5"/>
          <xdr:cNvSpPr txBox="1">
            <a:spLocks noChangeArrowheads="1"/>
          </xdr:cNvSpPr>
        </xdr:nvSpPr>
        <xdr:spPr>
          <a:xfrm>
            <a:off x="175" y="2351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zoomScale="80" zoomScaleNormal="80" zoomScalePageLayoutView="0" workbookViewId="0" topLeftCell="A1">
      <selection activeCell="B7" sqref="B7:B11"/>
    </sheetView>
  </sheetViews>
  <sheetFormatPr defaultColWidth="11.421875" defaultRowHeight="12.75"/>
  <cols>
    <col min="1" max="1" width="27.140625" style="0" customWidth="1"/>
    <col min="2" max="2" width="15.421875" style="0" customWidth="1"/>
    <col min="3" max="3" width="16.7109375" style="0" customWidth="1"/>
    <col min="4" max="4" width="23.00390625" style="0" customWidth="1"/>
    <col min="5" max="5" width="14.28125" style="0" customWidth="1"/>
    <col min="6" max="6" width="9.140625" style="0" customWidth="1"/>
    <col min="7" max="7" width="9.421875" style="0" customWidth="1"/>
    <col min="8" max="8" width="9.7109375" style="0" customWidth="1"/>
    <col min="9" max="9" width="10.7109375" style="0" customWidth="1"/>
    <col min="10" max="10" width="10.140625" style="0" customWidth="1"/>
    <col min="12" max="12" width="12.8515625" style="0" bestFit="1" customWidth="1"/>
  </cols>
  <sheetData>
    <row r="2" spans="1:10" ht="12.75">
      <c r="A2" s="26"/>
      <c r="B2" s="26"/>
      <c r="C2" s="26"/>
      <c r="D2" s="26"/>
      <c r="E2" s="26"/>
      <c r="F2" s="26"/>
      <c r="G2" s="26"/>
      <c r="H2" s="26"/>
      <c r="I2" s="120" t="s">
        <v>1</v>
      </c>
      <c r="J2" s="120"/>
    </row>
    <row r="3" spans="1:11" ht="12.75">
      <c r="A3" s="114" t="s">
        <v>64</v>
      </c>
      <c r="B3" s="115"/>
      <c r="C3" s="115"/>
      <c r="D3" s="115"/>
      <c r="E3" s="115"/>
      <c r="F3" s="115"/>
      <c r="G3" s="115"/>
      <c r="H3" s="115"/>
      <c r="I3" s="115"/>
      <c r="J3" s="116"/>
      <c r="K3" s="66"/>
    </row>
    <row r="4" spans="1:11" ht="12.75">
      <c r="A4" s="117" t="s">
        <v>6</v>
      </c>
      <c r="B4" s="118"/>
      <c r="C4" s="118"/>
      <c r="D4" s="118"/>
      <c r="E4" s="118"/>
      <c r="F4" s="118"/>
      <c r="G4" s="118"/>
      <c r="H4" s="118"/>
      <c r="I4" s="118"/>
      <c r="J4" s="119"/>
      <c r="K4" s="66"/>
    </row>
    <row r="5" spans="1:11" ht="12.75">
      <c r="A5" s="38" t="s">
        <v>3</v>
      </c>
      <c r="B5" s="39"/>
      <c r="C5" s="39"/>
      <c r="D5" s="39"/>
      <c r="E5" s="39"/>
      <c r="F5" s="39"/>
      <c r="G5" s="39" t="s">
        <v>106</v>
      </c>
      <c r="H5" s="39"/>
      <c r="I5" s="39"/>
      <c r="J5" s="37"/>
      <c r="K5" s="66"/>
    </row>
    <row r="6" spans="1:11" ht="16.5" customHeight="1">
      <c r="A6" s="86" t="s">
        <v>5</v>
      </c>
      <c r="B6" s="87"/>
      <c r="C6" s="87"/>
      <c r="D6" s="87"/>
      <c r="E6" s="87"/>
      <c r="F6" s="87"/>
      <c r="G6" s="87"/>
      <c r="H6" s="87"/>
      <c r="I6" s="87"/>
      <c r="J6" s="44"/>
      <c r="K6" s="66"/>
    </row>
    <row r="7" spans="1:11" ht="12.75">
      <c r="A7" s="112" t="s">
        <v>57</v>
      </c>
      <c r="B7" s="131" t="s">
        <v>58</v>
      </c>
      <c r="C7" s="131" t="s">
        <v>59</v>
      </c>
      <c r="D7" s="131" t="s">
        <v>60</v>
      </c>
      <c r="E7" s="121" t="s">
        <v>62</v>
      </c>
      <c r="F7" s="122"/>
      <c r="G7" s="121" t="s">
        <v>61</v>
      </c>
      <c r="H7" s="127"/>
      <c r="I7" s="127"/>
      <c r="J7" s="122"/>
      <c r="K7" s="66"/>
    </row>
    <row r="8" spans="1:11" ht="12.75">
      <c r="A8" s="130"/>
      <c r="B8" s="132"/>
      <c r="C8" s="132"/>
      <c r="D8" s="132"/>
      <c r="E8" s="123"/>
      <c r="F8" s="124"/>
      <c r="G8" s="123"/>
      <c r="H8" s="128"/>
      <c r="I8" s="128"/>
      <c r="J8" s="124"/>
      <c r="K8" s="66"/>
    </row>
    <row r="9" spans="1:11" ht="12.75">
      <c r="A9" s="130"/>
      <c r="B9" s="132"/>
      <c r="C9" s="132"/>
      <c r="D9" s="132"/>
      <c r="E9" s="125"/>
      <c r="F9" s="126"/>
      <c r="G9" s="125"/>
      <c r="H9" s="129"/>
      <c r="I9" s="129"/>
      <c r="J9" s="126"/>
      <c r="K9" s="66"/>
    </row>
    <row r="10" spans="1:10" ht="12.75">
      <c r="A10" s="130"/>
      <c r="B10" s="132"/>
      <c r="C10" s="132"/>
      <c r="D10" s="132"/>
      <c r="E10" s="112" t="s">
        <v>52</v>
      </c>
      <c r="F10" s="112" t="s">
        <v>7</v>
      </c>
      <c r="G10" s="112" t="s">
        <v>51</v>
      </c>
      <c r="H10" s="112" t="s">
        <v>53</v>
      </c>
      <c r="I10" s="112" t="s">
        <v>54</v>
      </c>
      <c r="J10" s="112" t="s">
        <v>55</v>
      </c>
    </row>
    <row r="11" spans="1:10" ht="46.5" customHeight="1">
      <c r="A11" s="113"/>
      <c r="B11" s="133"/>
      <c r="C11" s="133"/>
      <c r="D11" s="133"/>
      <c r="E11" s="113"/>
      <c r="F11" s="113"/>
      <c r="G11" s="113"/>
      <c r="H11" s="113"/>
      <c r="I11" s="113"/>
      <c r="J11" s="113"/>
    </row>
    <row r="12" spans="1:10" ht="12.75">
      <c r="A12" s="30" t="s">
        <v>0</v>
      </c>
      <c r="B12" s="37"/>
      <c r="C12" s="37"/>
      <c r="D12" s="105">
        <f>SUM(D13+D14+D16+D17+D26+D35+D39+D40)</f>
        <v>3257037.44</v>
      </c>
      <c r="E12" s="43">
        <f>SUM(E13:E40)</f>
        <v>537.1999999999999</v>
      </c>
      <c r="F12" s="109">
        <f>SUM(F13:F40)</f>
        <v>100</v>
      </c>
      <c r="G12" s="37">
        <v>0</v>
      </c>
      <c r="H12" s="37"/>
      <c r="I12" s="37"/>
      <c r="J12" s="37"/>
    </row>
    <row r="13" spans="1:10" ht="12.75">
      <c r="A13" s="35" t="s">
        <v>21</v>
      </c>
      <c r="B13" s="57" t="s">
        <v>82</v>
      </c>
      <c r="C13" s="37" t="s">
        <v>73</v>
      </c>
      <c r="D13" s="55">
        <v>1975684</v>
      </c>
      <c r="E13" s="43">
        <v>78.4</v>
      </c>
      <c r="F13" s="110">
        <f>E13*100/E12</f>
        <v>14.59419210722264</v>
      </c>
      <c r="G13" s="37">
        <v>0</v>
      </c>
      <c r="H13" s="37">
        <v>20</v>
      </c>
      <c r="I13" s="43"/>
      <c r="J13" s="43"/>
    </row>
    <row r="14" spans="1:10" ht="12.75">
      <c r="A14" s="90" t="s">
        <v>22</v>
      </c>
      <c r="B14" s="57" t="s">
        <v>83</v>
      </c>
      <c r="C14" s="37" t="s">
        <v>73</v>
      </c>
      <c r="D14" s="55">
        <v>583779.6</v>
      </c>
      <c r="E14" s="43">
        <v>67.6</v>
      </c>
      <c r="F14" s="109">
        <f>E14*100/E12</f>
        <v>12.583767684288905</v>
      </c>
      <c r="G14" s="37">
        <v>0</v>
      </c>
      <c r="H14" s="37">
        <v>20</v>
      </c>
      <c r="I14" s="37"/>
      <c r="J14" s="37"/>
    </row>
    <row r="15" spans="1:10" ht="12.75">
      <c r="A15" s="53" t="s">
        <v>20</v>
      </c>
      <c r="B15" s="41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53" t="s">
        <v>27</v>
      </c>
      <c r="B16" s="57" t="s">
        <v>84</v>
      </c>
      <c r="C16" s="37" t="s">
        <v>73</v>
      </c>
      <c r="D16" s="55">
        <v>12048.7</v>
      </c>
      <c r="E16" s="109">
        <v>19.9</v>
      </c>
      <c r="F16" s="109">
        <f>E16*100/E12</f>
        <v>3.7043931496649294</v>
      </c>
      <c r="G16" s="37">
        <v>0</v>
      </c>
      <c r="H16" s="37">
        <v>70</v>
      </c>
      <c r="I16" s="37"/>
      <c r="J16" s="37"/>
    </row>
    <row r="17" spans="1:12" ht="12.75">
      <c r="A17" s="58" t="s">
        <v>28</v>
      </c>
      <c r="B17" s="77"/>
      <c r="C17" s="43" t="s">
        <v>74</v>
      </c>
      <c r="D17" s="40">
        <f>SUM(D18:D25)</f>
        <v>79092.6</v>
      </c>
      <c r="E17" s="43">
        <v>115.8</v>
      </c>
      <c r="F17" s="109">
        <f>E17*100/E12</f>
        <v>21.556217423678333</v>
      </c>
      <c r="G17" s="37">
        <v>0</v>
      </c>
      <c r="H17" s="37">
        <v>70</v>
      </c>
      <c r="I17" s="37"/>
      <c r="J17" s="37"/>
      <c r="L17" s="97"/>
    </row>
    <row r="18" spans="1:10" ht="12.75">
      <c r="A18" s="36"/>
      <c r="B18" s="54" t="s">
        <v>85</v>
      </c>
      <c r="C18" s="37" t="s">
        <v>75</v>
      </c>
      <c r="D18" s="42">
        <v>8193.2</v>
      </c>
      <c r="E18" s="37"/>
      <c r="F18" s="37"/>
      <c r="G18" s="37"/>
      <c r="H18" s="37"/>
      <c r="I18" s="37"/>
      <c r="J18" s="37"/>
    </row>
    <row r="19" spans="1:10" ht="12.75">
      <c r="A19" s="36"/>
      <c r="B19" s="57" t="s">
        <v>86</v>
      </c>
      <c r="C19" s="37" t="s">
        <v>76</v>
      </c>
      <c r="D19" s="42">
        <v>13255.6</v>
      </c>
      <c r="E19" s="37"/>
      <c r="F19" s="37"/>
      <c r="G19" s="37"/>
      <c r="H19" s="37"/>
      <c r="I19" s="37"/>
      <c r="J19" s="37"/>
    </row>
    <row r="20" spans="1:10" ht="12.75">
      <c r="A20" s="36"/>
      <c r="B20" s="57" t="s">
        <v>87</v>
      </c>
      <c r="C20" s="37" t="s">
        <v>88</v>
      </c>
      <c r="D20" s="42">
        <v>5880.1</v>
      </c>
      <c r="E20" s="37"/>
      <c r="F20" s="37"/>
      <c r="G20" s="37"/>
      <c r="H20" s="37"/>
      <c r="I20" s="37"/>
      <c r="J20" s="37"/>
    </row>
    <row r="21" spans="1:10" ht="12.75">
      <c r="A21" s="36"/>
      <c r="B21" s="57" t="s">
        <v>90</v>
      </c>
      <c r="C21" s="37" t="s">
        <v>77</v>
      </c>
      <c r="D21" s="42">
        <v>2207.4</v>
      </c>
      <c r="E21" s="37"/>
      <c r="F21" s="37"/>
      <c r="G21" s="37"/>
      <c r="H21" s="37"/>
      <c r="I21" s="37"/>
      <c r="J21" s="37"/>
    </row>
    <row r="22" spans="1:10" ht="12.75">
      <c r="A22" s="36"/>
      <c r="B22" s="57" t="s">
        <v>96</v>
      </c>
      <c r="C22" s="37" t="s">
        <v>89</v>
      </c>
      <c r="D22" s="42">
        <v>19184.9</v>
      </c>
      <c r="E22" s="37"/>
      <c r="F22" s="37"/>
      <c r="G22" s="37"/>
      <c r="H22" s="37"/>
      <c r="I22" s="37"/>
      <c r="J22" s="37"/>
    </row>
    <row r="23" spans="1:12" ht="12.75">
      <c r="A23" s="36"/>
      <c r="B23" s="57" t="s">
        <v>91</v>
      </c>
      <c r="C23" s="37" t="s">
        <v>78</v>
      </c>
      <c r="D23" s="42">
        <v>2397.1</v>
      </c>
      <c r="E23" s="37"/>
      <c r="F23" s="37"/>
      <c r="G23" s="37"/>
      <c r="H23" s="37"/>
      <c r="I23" s="37"/>
      <c r="J23" s="37"/>
      <c r="L23" s="34"/>
    </row>
    <row r="24" spans="1:10" ht="12.75">
      <c r="A24" s="36"/>
      <c r="B24" s="57" t="s">
        <v>92</v>
      </c>
      <c r="C24" s="37" t="s">
        <v>79</v>
      </c>
      <c r="D24" s="42">
        <v>21974.3</v>
      </c>
      <c r="E24" s="37"/>
      <c r="F24" s="37"/>
      <c r="G24" s="37"/>
      <c r="H24" s="37"/>
      <c r="I24" s="37"/>
      <c r="J24" s="37"/>
    </row>
    <row r="25" spans="1:10" ht="12.75">
      <c r="A25" s="35"/>
      <c r="B25" s="57" t="s">
        <v>93</v>
      </c>
      <c r="C25" s="37" t="s">
        <v>80</v>
      </c>
      <c r="D25" s="42">
        <v>6000</v>
      </c>
      <c r="E25" s="37"/>
      <c r="F25" s="37"/>
      <c r="G25" s="37"/>
      <c r="H25" s="37"/>
      <c r="I25" s="37"/>
      <c r="J25" s="37"/>
    </row>
    <row r="26" spans="1:12" ht="12.75">
      <c r="A26" s="35" t="s">
        <v>23</v>
      </c>
      <c r="B26" s="77"/>
      <c r="C26" s="43" t="s">
        <v>74</v>
      </c>
      <c r="D26" s="40">
        <f>SUM(D27:D34)</f>
        <v>210199.63999999998</v>
      </c>
      <c r="E26" s="43">
        <v>152.7</v>
      </c>
      <c r="F26" s="109">
        <f>E26*100/E12</f>
        <v>28.42516753536858</v>
      </c>
      <c r="G26" s="37">
        <v>0</v>
      </c>
      <c r="H26" s="37">
        <v>70</v>
      </c>
      <c r="I26" s="37"/>
      <c r="J26" s="37"/>
      <c r="L26" s="97"/>
    </row>
    <row r="27" spans="1:10" ht="12.75">
      <c r="A27" s="36"/>
      <c r="B27" s="57" t="s">
        <v>98</v>
      </c>
      <c r="C27" s="37" t="s">
        <v>75</v>
      </c>
      <c r="D27" s="42">
        <v>9984.04</v>
      </c>
      <c r="E27" s="37"/>
      <c r="F27" s="37"/>
      <c r="G27" s="37"/>
      <c r="H27" s="37"/>
      <c r="I27" s="37"/>
      <c r="J27" s="37"/>
    </row>
    <row r="28" spans="1:10" ht="12.75">
      <c r="A28" s="36"/>
      <c r="B28" s="57" t="s">
        <v>99</v>
      </c>
      <c r="C28" s="37" t="s">
        <v>76</v>
      </c>
      <c r="D28" s="42">
        <v>52953.7</v>
      </c>
      <c r="E28" s="37"/>
      <c r="F28" s="37"/>
      <c r="G28" s="37"/>
      <c r="H28" s="37"/>
      <c r="I28" s="37"/>
      <c r="J28" s="37"/>
    </row>
    <row r="29" spans="1:10" ht="12.75">
      <c r="A29" s="36"/>
      <c r="B29" s="57" t="s">
        <v>94</v>
      </c>
      <c r="C29" s="37" t="s">
        <v>88</v>
      </c>
      <c r="D29" s="42">
        <v>7804.6</v>
      </c>
      <c r="E29" s="37"/>
      <c r="F29" s="37"/>
      <c r="G29" s="37"/>
      <c r="H29" s="37"/>
      <c r="I29" s="37"/>
      <c r="J29" s="37"/>
    </row>
    <row r="30" spans="1:10" ht="12.75">
      <c r="A30" s="36"/>
      <c r="B30" s="57" t="s">
        <v>100</v>
      </c>
      <c r="C30" s="37" t="s">
        <v>77</v>
      </c>
      <c r="D30" s="42">
        <v>1905.2</v>
      </c>
      <c r="E30" s="37"/>
      <c r="F30" s="37"/>
      <c r="G30" s="37"/>
      <c r="H30" s="37"/>
      <c r="I30" s="37"/>
      <c r="J30" s="37"/>
    </row>
    <row r="31" spans="1:10" ht="12.75">
      <c r="A31" s="36"/>
      <c r="B31" s="57" t="s">
        <v>95</v>
      </c>
      <c r="C31" s="37" t="s">
        <v>89</v>
      </c>
      <c r="D31" s="42">
        <v>55183.2</v>
      </c>
      <c r="E31" s="37"/>
      <c r="F31" s="37"/>
      <c r="G31" s="37"/>
      <c r="H31" s="37"/>
      <c r="I31" s="37"/>
      <c r="J31" s="37"/>
    </row>
    <row r="32" spans="1:10" ht="12.75">
      <c r="A32" s="36"/>
      <c r="B32" s="57" t="s">
        <v>101</v>
      </c>
      <c r="C32" s="37" t="s">
        <v>81</v>
      </c>
      <c r="D32" s="42">
        <v>2993.7</v>
      </c>
      <c r="E32" s="37"/>
      <c r="F32" s="37"/>
      <c r="G32" s="37"/>
      <c r="H32" s="37"/>
      <c r="I32" s="37"/>
      <c r="J32" s="37"/>
    </row>
    <row r="33" spans="1:10" ht="12.75">
      <c r="A33" s="36"/>
      <c r="B33" s="57" t="s">
        <v>102</v>
      </c>
      <c r="C33" s="37" t="s">
        <v>79</v>
      </c>
      <c r="D33" s="42">
        <v>39293.1</v>
      </c>
      <c r="E33" s="37"/>
      <c r="F33" s="37"/>
      <c r="G33" s="37"/>
      <c r="H33" s="37"/>
      <c r="I33" s="37"/>
      <c r="J33" s="37"/>
    </row>
    <row r="34" spans="1:10" ht="12.75">
      <c r="A34" s="36"/>
      <c r="B34" s="57" t="s">
        <v>103</v>
      </c>
      <c r="C34" s="37" t="s">
        <v>80</v>
      </c>
      <c r="D34" s="42">
        <v>40082.1</v>
      </c>
      <c r="E34" s="37"/>
      <c r="F34" s="37"/>
      <c r="G34" s="37"/>
      <c r="H34" s="37"/>
      <c r="I34" s="37"/>
      <c r="J34" s="37"/>
    </row>
    <row r="35" spans="1:12" ht="12.75">
      <c r="A35" s="90" t="s">
        <v>25</v>
      </c>
      <c r="B35" s="37"/>
      <c r="C35" s="37"/>
      <c r="D35" s="46">
        <f>SUM(D36:D38)</f>
        <v>130453.8</v>
      </c>
      <c r="E35" s="109">
        <v>33.9</v>
      </c>
      <c r="F35" s="109">
        <f>E35*100/E12</f>
        <v>6.3104988830975435</v>
      </c>
      <c r="G35" s="37">
        <v>0</v>
      </c>
      <c r="H35" s="37">
        <v>40</v>
      </c>
      <c r="I35" s="37"/>
      <c r="J35" s="37"/>
      <c r="L35" s="101"/>
    </row>
    <row r="36" spans="1:10" ht="12.75">
      <c r="A36" s="98" t="s">
        <v>112</v>
      </c>
      <c r="B36" s="37" t="s">
        <v>104</v>
      </c>
      <c r="C36" s="37" t="s">
        <v>73</v>
      </c>
      <c r="D36" s="99">
        <v>32963.8</v>
      </c>
      <c r="E36" s="43"/>
      <c r="F36" s="43"/>
      <c r="G36" s="37"/>
      <c r="H36" s="37"/>
      <c r="I36" s="37"/>
      <c r="J36" s="37"/>
    </row>
    <row r="37" spans="1:10" ht="12.75">
      <c r="A37" s="98" t="s">
        <v>114</v>
      </c>
      <c r="B37" s="37" t="s">
        <v>113</v>
      </c>
      <c r="C37" s="37" t="s">
        <v>73</v>
      </c>
      <c r="D37" s="100">
        <v>36440</v>
      </c>
      <c r="E37" s="43"/>
      <c r="F37" s="43"/>
      <c r="G37" s="37"/>
      <c r="H37" s="37"/>
      <c r="I37" s="37"/>
      <c r="J37" s="37"/>
    </row>
    <row r="38" spans="1:10" ht="12.75">
      <c r="A38" s="98" t="s">
        <v>115</v>
      </c>
      <c r="B38" s="37" t="s">
        <v>116</v>
      </c>
      <c r="C38" s="37" t="s">
        <v>73</v>
      </c>
      <c r="D38" s="100">
        <v>61050</v>
      </c>
      <c r="E38" s="43"/>
      <c r="F38" s="43"/>
      <c r="G38" s="37"/>
      <c r="H38" s="37"/>
      <c r="I38" s="37"/>
      <c r="J38" s="37"/>
    </row>
    <row r="39" spans="1:10" ht="12.75">
      <c r="A39" s="76" t="s">
        <v>42</v>
      </c>
      <c r="B39" s="37" t="s">
        <v>97</v>
      </c>
      <c r="C39" s="37" t="s">
        <v>73</v>
      </c>
      <c r="D39" s="52">
        <v>105158.8</v>
      </c>
      <c r="E39" s="43">
        <v>32.1</v>
      </c>
      <c r="F39" s="109">
        <f>E39*100/E12</f>
        <v>5.975428145941922</v>
      </c>
      <c r="G39" s="37">
        <v>0</v>
      </c>
      <c r="H39" s="37">
        <v>20</v>
      </c>
      <c r="I39" s="37"/>
      <c r="J39" s="37"/>
    </row>
    <row r="40" spans="1:10" ht="12.75">
      <c r="A40" s="91" t="s">
        <v>26</v>
      </c>
      <c r="B40" s="44" t="s">
        <v>105</v>
      </c>
      <c r="C40" s="44" t="s">
        <v>73</v>
      </c>
      <c r="D40" s="93">
        <v>160620.3</v>
      </c>
      <c r="E40" s="92">
        <v>36.8</v>
      </c>
      <c r="F40" s="111">
        <f>E40*100/E12</f>
        <v>6.850335070737156</v>
      </c>
      <c r="G40" s="44">
        <v>0</v>
      </c>
      <c r="H40" s="44">
        <v>50</v>
      </c>
      <c r="I40" s="44"/>
      <c r="J40" s="44"/>
    </row>
    <row r="41" spans="1:10" ht="12.75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2.75">
      <c r="A42" s="26" t="s">
        <v>117</v>
      </c>
      <c r="B42" s="26"/>
      <c r="C42" s="26"/>
      <c r="D42" s="26"/>
      <c r="E42" s="26" t="s">
        <v>56</v>
      </c>
      <c r="F42" s="26"/>
      <c r="G42" s="26"/>
      <c r="H42" s="26"/>
      <c r="I42" s="26"/>
      <c r="J42" s="26"/>
    </row>
    <row r="43" spans="1:10" ht="12.75">
      <c r="A43" s="26"/>
      <c r="B43" s="26"/>
      <c r="C43" s="26"/>
      <c r="D43" s="26"/>
      <c r="E43" s="26" t="s">
        <v>65</v>
      </c>
      <c r="F43" s="26"/>
      <c r="G43" s="26"/>
      <c r="H43" s="26"/>
      <c r="I43" s="26"/>
      <c r="J43" s="26"/>
    </row>
    <row r="44" spans="1:10" ht="12.75">
      <c r="A44" s="26"/>
      <c r="B44" s="26"/>
      <c r="C44" s="26"/>
      <c r="D44" s="26"/>
      <c r="E44" s="26" t="s">
        <v>132</v>
      </c>
      <c r="F44" s="26"/>
      <c r="G44" s="26"/>
      <c r="H44" s="26"/>
      <c r="I44" s="26"/>
      <c r="J44" s="26"/>
    </row>
    <row r="45" spans="1:10" ht="12.7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7" ht="12.75">
      <c r="E47" s="26" t="s">
        <v>12</v>
      </c>
    </row>
  </sheetData>
  <sheetProtection/>
  <mergeCells count="15">
    <mergeCell ref="I2:J2"/>
    <mergeCell ref="E7:F9"/>
    <mergeCell ref="G7:J9"/>
    <mergeCell ref="A7:A11"/>
    <mergeCell ref="B7:B11"/>
    <mergeCell ref="C7:C11"/>
    <mergeCell ref="D7:D11"/>
    <mergeCell ref="E10:E11"/>
    <mergeCell ref="F10:F11"/>
    <mergeCell ref="G10:G11"/>
    <mergeCell ref="H10:H11"/>
    <mergeCell ref="I10:I11"/>
    <mergeCell ref="J10:J11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zoomScale="75" zoomScaleNormal="75" zoomScalePageLayoutView="0" workbookViewId="0" topLeftCell="A1">
      <selection activeCell="B16" sqref="B16"/>
    </sheetView>
  </sheetViews>
  <sheetFormatPr defaultColWidth="11.421875" defaultRowHeight="12.75"/>
  <cols>
    <col min="1" max="1" width="58.7109375" style="0" customWidth="1"/>
    <col min="2" max="2" width="32.140625" style="0" customWidth="1"/>
    <col min="3" max="3" width="18.421875" style="0" customWidth="1"/>
    <col min="4" max="4" width="21.421875" style="0" customWidth="1"/>
    <col min="5" max="5" width="20.00390625" style="0" customWidth="1"/>
    <col min="6" max="6" width="13.421875" style="0" customWidth="1"/>
  </cols>
  <sheetData>
    <row r="2" ht="12.75">
      <c r="E2" s="33" t="s">
        <v>35</v>
      </c>
    </row>
    <row r="3" spans="1:6" ht="12.75">
      <c r="A3" s="134" t="s">
        <v>64</v>
      </c>
      <c r="B3" s="135"/>
      <c r="C3" s="135"/>
      <c r="D3" s="135"/>
      <c r="E3" s="136"/>
      <c r="F3" s="60"/>
    </row>
    <row r="4" spans="1:6" ht="12.75">
      <c r="A4" s="137" t="s">
        <v>33</v>
      </c>
      <c r="B4" s="138"/>
      <c r="C4" s="138"/>
      <c r="D4" s="138"/>
      <c r="E4" s="139"/>
      <c r="F4" s="60"/>
    </row>
    <row r="5" spans="1:6" ht="12.75">
      <c r="A5" s="117" t="s">
        <v>118</v>
      </c>
      <c r="B5" s="138"/>
      <c r="C5" s="138"/>
      <c r="D5" s="138"/>
      <c r="E5" s="139"/>
      <c r="F5" s="49"/>
    </row>
    <row r="6" spans="1:5" ht="12.75">
      <c r="A6" s="15"/>
      <c r="B6" s="16"/>
      <c r="C6" s="16"/>
      <c r="D6" s="67" t="s">
        <v>46</v>
      </c>
      <c r="E6" s="79"/>
    </row>
    <row r="7" spans="1:5" ht="12.75">
      <c r="A7" s="2"/>
      <c r="B7" s="3"/>
      <c r="C7" s="3"/>
      <c r="D7" s="3"/>
      <c r="E7" s="4"/>
    </row>
    <row r="8" spans="1:5" ht="39.75" customHeight="1">
      <c r="A8" s="140" t="s">
        <v>50</v>
      </c>
      <c r="B8" s="142" t="s">
        <v>32</v>
      </c>
      <c r="C8" s="144" t="s">
        <v>30</v>
      </c>
      <c r="D8" s="142" t="s">
        <v>31</v>
      </c>
      <c r="E8" s="146" t="s">
        <v>34</v>
      </c>
    </row>
    <row r="9" spans="1:5" ht="34.5" customHeight="1">
      <c r="A9" s="141"/>
      <c r="B9" s="143"/>
      <c r="C9" s="145"/>
      <c r="D9" s="143"/>
      <c r="E9" s="147"/>
    </row>
    <row r="10" spans="1:5" s="49" customFormat="1" ht="12.75">
      <c r="A10" s="62"/>
      <c r="B10" s="63"/>
      <c r="C10" s="64"/>
      <c r="D10" s="63"/>
      <c r="E10" s="65"/>
    </row>
    <row r="11" spans="1:5" ht="12.75">
      <c r="A11" s="8"/>
      <c r="B11" s="3"/>
      <c r="C11" s="8"/>
      <c r="D11" s="3"/>
      <c r="E11" s="8"/>
    </row>
    <row r="12" spans="1:5" ht="12.75">
      <c r="A12" s="9"/>
      <c r="B12" s="3"/>
      <c r="C12" s="9"/>
      <c r="D12" s="3"/>
      <c r="E12" s="9"/>
    </row>
    <row r="13" spans="1:5" ht="12.75">
      <c r="A13" s="30" t="s">
        <v>0</v>
      </c>
      <c r="B13" s="59">
        <v>0</v>
      </c>
      <c r="C13" s="50">
        <v>0</v>
      </c>
      <c r="D13" s="16">
        <v>0</v>
      </c>
      <c r="E13" s="45">
        <v>0</v>
      </c>
    </row>
    <row r="14" spans="1:5" ht="12.75">
      <c r="A14" s="9"/>
      <c r="B14" s="3"/>
      <c r="C14" s="9"/>
      <c r="D14" s="3"/>
      <c r="E14" s="9"/>
    </row>
    <row r="15" spans="1:5" ht="12.75">
      <c r="A15" s="36"/>
      <c r="B15" s="3"/>
      <c r="C15" s="9"/>
      <c r="D15" s="3"/>
      <c r="E15" s="9"/>
    </row>
    <row r="16" spans="1:5" ht="12.75">
      <c r="A16" s="59" t="s">
        <v>45</v>
      </c>
      <c r="B16" s="59">
        <v>0</v>
      </c>
      <c r="C16" s="50">
        <v>0</v>
      </c>
      <c r="D16" s="16">
        <v>0</v>
      </c>
      <c r="E16" s="45">
        <v>0</v>
      </c>
    </row>
    <row r="17" spans="1:5" ht="12.75">
      <c r="A17" s="9"/>
      <c r="B17" s="3"/>
      <c r="C17" s="9"/>
      <c r="D17" s="3"/>
      <c r="E17" s="9"/>
    </row>
    <row r="18" spans="1:5" ht="12.75">
      <c r="A18" s="9"/>
      <c r="B18" s="3"/>
      <c r="C18" s="9"/>
      <c r="D18" s="3"/>
      <c r="E18" s="9"/>
    </row>
    <row r="19" spans="1:5" ht="12.75">
      <c r="A19" s="9"/>
      <c r="B19" s="3"/>
      <c r="C19" s="9"/>
      <c r="D19" s="3"/>
      <c r="E19" s="9"/>
    </row>
    <row r="20" spans="1:5" ht="12.75">
      <c r="A20" s="36"/>
      <c r="B20" s="3"/>
      <c r="C20" s="9"/>
      <c r="D20" s="3"/>
      <c r="E20" s="9"/>
    </row>
    <row r="21" spans="1:5" ht="12.75">
      <c r="A21" s="36"/>
      <c r="B21" s="59"/>
      <c r="C21" s="50"/>
      <c r="D21" s="16"/>
      <c r="E21" s="78"/>
    </row>
    <row r="22" spans="1:5" ht="12.75">
      <c r="A22" s="9"/>
      <c r="B22" s="3"/>
      <c r="C22" s="9"/>
      <c r="D22" s="3"/>
      <c r="E22" s="9"/>
    </row>
    <row r="23" spans="1:5" ht="12.75">
      <c r="A23" s="9"/>
      <c r="B23" s="3"/>
      <c r="C23" s="9"/>
      <c r="D23" s="3"/>
      <c r="E23" s="9"/>
    </row>
    <row r="24" spans="1:5" ht="12.75">
      <c r="A24" s="9"/>
      <c r="B24" s="3"/>
      <c r="C24" s="9"/>
      <c r="D24" s="3"/>
      <c r="E24" s="9"/>
    </row>
    <row r="25" spans="1:5" ht="12.75">
      <c r="A25" s="9"/>
      <c r="B25" s="3"/>
      <c r="C25" s="9"/>
      <c r="D25" s="3"/>
      <c r="E25" s="9"/>
    </row>
    <row r="26" spans="1:5" ht="12.75">
      <c r="A26" s="9"/>
      <c r="B26" s="59"/>
      <c r="C26" s="50"/>
      <c r="D26" s="16"/>
      <c r="E26" s="78"/>
    </row>
    <row r="27" spans="1:5" ht="12.75">
      <c r="A27" s="9"/>
      <c r="B27" s="3"/>
      <c r="C27" s="9"/>
      <c r="D27" s="3"/>
      <c r="E27" s="9"/>
    </row>
    <row r="28" spans="1:5" ht="12.75">
      <c r="A28" s="9"/>
      <c r="B28" s="3"/>
      <c r="C28" s="9"/>
      <c r="D28" s="3"/>
      <c r="E28" s="9"/>
    </row>
    <row r="29" spans="1:5" ht="12.75">
      <c r="A29" s="9"/>
      <c r="B29" s="3"/>
      <c r="C29" s="9"/>
      <c r="D29" s="3"/>
      <c r="E29" s="9"/>
    </row>
    <row r="30" spans="1:5" ht="12.75">
      <c r="A30" s="9"/>
      <c r="B30" s="3"/>
      <c r="C30" s="9"/>
      <c r="D30" s="3"/>
      <c r="E30" s="9"/>
    </row>
    <row r="31" spans="1:5" ht="12.75">
      <c r="A31" s="9"/>
      <c r="B31" s="3"/>
      <c r="C31" s="9"/>
      <c r="D31" s="3"/>
      <c r="E31" s="9"/>
    </row>
    <row r="32" spans="1:5" ht="12.75">
      <c r="A32" s="9"/>
      <c r="B32" s="3"/>
      <c r="C32" s="9"/>
      <c r="D32" s="3"/>
      <c r="E32" s="9"/>
    </row>
    <row r="33" spans="1:5" ht="12.75">
      <c r="A33" s="9"/>
      <c r="B33" s="3"/>
      <c r="C33" s="9"/>
      <c r="D33" s="3"/>
      <c r="E33" s="9"/>
    </row>
    <row r="34" spans="1:5" ht="12.75">
      <c r="A34" s="9"/>
      <c r="B34" s="3"/>
      <c r="C34" s="9"/>
      <c r="D34" s="3"/>
      <c r="E34" s="9"/>
    </row>
    <row r="35" spans="1:5" ht="12.75">
      <c r="A35" s="10"/>
      <c r="B35" s="6"/>
      <c r="C35" s="10"/>
      <c r="D35" s="6"/>
      <c r="E35" s="10"/>
    </row>
    <row r="37" spans="1:3" ht="12.75">
      <c r="A37" s="26" t="s">
        <v>119</v>
      </c>
      <c r="B37" s="66"/>
      <c r="C37" s="26" t="s">
        <v>29</v>
      </c>
    </row>
    <row r="38" spans="1:3" ht="12.75">
      <c r="A38" s="66"/>
      <c r="B38" s="66"/>
      <c r="C38" s="26"/>
    </row>
    <row r="39" spans="1:4" ht="12.75">
      <c r="A39" s="66"/>
      <c r="B39" s="66"/>
      <c r="C39" s="26" t="s">
        <v>40</v>
      </c>
      <c r="D39" t="s">
        <v>70</v>
      </c>
    </row>
    <row r="40" spans="1:4" ht="12.75">
      <c r="A40" s="66"/>
      <c r="B40" s="66"/>
      <c r="C40" s="26"/>
      <c r="D40" t="s">
        <v>63</v>
      </c>
    </row>
    <row r="41" spans="1:3" ht="12.75">
      <c r="A41" s="66"/>
      <c r="B41" s="66"/>
      <c r="C41" s="26"/>
    </row>
    <row r="42" ht="12.75">
      <c r="C42" s="26" t="s">
        <v>41</v>
      </c>
    </row>
  </sheetData>
  <sheetProtection/>
  <mergeCells count="8">
    <mergeCell ref="A3:E3"/>
    <mergeCell ref="A4:E4"/>
    <mergeCell ref="A8:A9"/>
    <mergeCell ref="B8:B9"/>
    <mergeCell ref="C8:C9"/>
    <mergeCell ref="D8:D9"/>
    <mergeCell ref="E8:E9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70" zoomScaleNormal="70" zoomScalePageLayoutView="0" workbookViewId="0" topLeftCell="A1">
      <selection activeCell="L28" sqref="L28"/>
    </sheetView>
  </sheetViews>
  <sheetFormatPr defaultColWidth="11.421875" defaultRowHeight="12.75"/>
  <cols>
    <col min="1" max="1" width="10.7109375" style="0" customWidth="1"/>
    <col min="2" max="2" width="54.140625" style="0" customWidth="1"/>
    <col min="3" max="3" width="23.7109375" style="0" customWidth="1"/>
    <col min="4" max="4" width="15.7109375" style="0" customWidth="1"/>
    <col min="5" max="5" width="7.7109375" style="0" customWidth="1"/>
    <col min="6" max="6" width="15.7109375" style="0" customWidth="1"/>
    <col min="7" max="7" width="7.7109375" style="0" customWidth="1"/>
    <col min="8" max="8" width="15.7109375" style="0" customWidth="1"/>
    <col min="9" max="9" width="7.7109375" style="0" customWidth="1"/>
    <col min="10" max="10" width="15.7109375" style="0" customWidth="1"/>
    <col min="11" max="11" width="7.7109375" style="0" customWidth="1"/>
  </cols>
  <sheetData>
    <row r="1" spans="2:11" ht="12.75">
      <c r="B1" s="168" t="s">
        <v>36</v>
      </c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.75">
      <c r="A2" s="114" t="s">
        <v>64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</row>
    <row r="3" spans="1:11" ht="12.75">
      <c r="A3" s="137" t="s">
        <v>8</v>
      </c>
      <c r="B3" s="138"/>
      <c r="C3" s="138"/>
      <c r="D3" s="138"/>
      <c r="E3" s="138"/>
      <c r="F3" s="138"/>
      <c r="G3" s="138"/>
      <c r="H3" s="138"/>
      <c r="I3" s="138"/>
      <c r="J3" s="138"/>
      <c r="K3" s="139"/>
    </row>
    <row r="4" spans="1:11" ht="12.75">
      <c r="A4" s="117" t="s">
        <v>135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</row>
    <row r="5" spans="1:11" ht="12.75">
      <c r="A5" s="2"/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1" ht="15" customHeight="1">
      <c r="A6" s="20" t="s">
        <v>3</v>
      </c>
      <c r="B6" s="27"/>
      <c r="C6" s="24"/>
      <c r="D6" s="25"/>
      <c r="E6" s="23" t="s">
        <v>4</v>
      </c>
      <c r="F6" s="172" t="s">
        <v>24</v>
      </c>
      <c r="G6" s="172"/>
      <c r="H6" s="172"/>
      <c r="I6" s="16"/>
      <c r="J6" s="16"/>
      <c r="K6" s="17"/>
    </row>
    <row r="7" spans="1:11" ht="17.25" customHeight="1">
      <c r="A7" s="20" t="s">
        <v>5</v>
      </c>
      <c r="B7" s="27"/>
      <c r="C7" s="24"/>
      <c r="D7" s="24"/>
      <c r="E7" s="24"/>
      <c r="F7" s="24"/>
      <c r="G7" s="24"/>
      <c r="H7" s="24"/>
      <c r="I7" s="16"/>
      <c r="J7" s="16"/>
      <c r="K7" s="17"/>
    </row>
    <row r="8" spans="1:11" ht="12.75">
      <c r="A8" s="22"/>
      <c r="B8" s="170"/>
      <c r="C8" s="170"/>
      <c r="D8" s="170"/>
      <c r="E8" s="170"/>
      <c r="F8" s="170"/>
      <c r="G8" s="170"/>
      <c r="H8" s="170"/>
      <c r="I8" s="170"/>
      <c r="J8" s="170"/>
      <c r="K8" s="171"/>
    </row>
    <row r="9" spans="1:11" ht="12.75">
      <c r="A9" s="81"/>
      <c r="B9" s="82"/>
      <c r="F9" s="6"/>
      <c r="G9" s="6"/>
      <c r="H9" s="6"/>
      <c r="I9" s="6"/>
      <c r="J9" s="6"/>
      <c r="K9" s="6"/>
    </row>
    <row r="10" spans="1:11" s="1" customFormat="1" ht="67.5" customHeight="1">
      <c r="A10" s="164" t="s">
        <v>15</v>
      </c>
      <c r="B10" s="165"/>
      <c r="C10" s="156" t="s">
        <v>16</v>
      </c>
      <c r="D10" s="148" t="s">
        <v>11</v>
      </c>
      <c r="E10" s="149"/>
      <c r="F10" s="149"/>
      <c r="G10" s="149"/>
      <c r="H10" s="149"/>
      <c r="I10" s="149"/>
      <c r="J10" s="149"/>
      <c r="K10" s="150"/>
    </row>
    <row r="11" spans="1:11" s="1" customFormat="1" ht="24.75" customHeight="1">
      <c r="A11" s="166"/>
      <c r="B11" s="167"/>
      <c r="C11" s="157"/>
      <c r="D11" s="155" t="s">
        <v>13</v>
      </c>
      <c r="E11" s="150"/>
      <c r="F11" s="155" t="s">
        <v>17</v>
      </c>
      <c r="G11" s="150"/>
      <c r="H11" s="155" t="s">
        <v>18</v>
      </c>
      <c r="I11" s="150"/>
      <c r="J11" s="155" t="s">
        <v>19</v>
      </c>
      <c r="K11" s="150"/>
    </row>
    <row r="12" spans="1:11" ht="12.75">
      <c r="A12" s="166"/>
      <c r="B12" s="167"/>
      <c r="C12" s="158"/>
      <c r="D12" s="13" t="s">
        <v>2</v>
      </c>
      <c r="E12" s="13" t="s">
        <v>7</v>
      </c>
      <c r="F12" s="13" t="s">
        <v>2</v>
      </c>
      <c r="G12" s="13" t="s">
        <v>7</v>
      </c>
      <c r="H12" s="13" t="s">
        <v>2</v>
      </c>
      <c r="I12" s="13" t="s">
        <v>7</v>
      </c>
      <c r="J12" s="13" t="s">
        <v>2</v>
      </c>
      <c r="K12" s="13" t="s">
        <v>7</v>
      </c>
    </row>
    <row r="13" spans="1:11" ht="12.75">
      <c r="A13" s="162" t="s">
        <v>0</v>
      </c>
      <c r="B13" s="163"/>
      <c r="C13" s="80">
        <f>SUM(C15+C21+C24+C28+C32+C35+C38+C41)</f>
        <v>4593.400000000001</v>
      </c>
      <c r="D13" s="85">
        <f>SUM(D15+D18+D21+D24+D28+D32+D35+D38+D41)</f>
        <v>0</v>
      </c>
      <c r="E13" s="104">
        <v>0</v>
      </c>
      <c r="F13" s="107">
        <f>SUM(F15+F18+F21+F24+F28+F32+F35+F38+F41)</f>
        <v>537.1999999999999</v>
      </c>
      <c r="G13" s="107">
        <f>SUM(G15+G18+G21+G24+G28+G32+G35+G38+G41)</f>
        <v>50.29054710171257</v>
      </c>
      <c r="H13" s="8"/>
      <c r="I13" s="8"/>
      <c r="J13" s="8"/>
      <c r="K13" s="8"/>
    </row>
    <row r="14" spans="1:11" ht="12.75">
      <c r="A14" s="32"/>
      <c r="B14" s="31"/>
      <c r="C14" s="19"/>
      <c r="D14" s="11"/>
      <c r="E14" s="11"/>
      <c r="F14" s="9"/>
      <c r="G14" s="9"/>
      <c r="H14" s="9"/>
      <c r="I14" s="9"/>
      <c r="J14" s="9"/>
      <c r="K14" s="9"/>
    </row>
    <row r="15" spans="1:11" ht="12.75">
      <c r="A15" s="161" t="s">
        <v>43</v>
      </c>
      <c r="B15" s="154"/>
      <c r="C15" s="51">
        <v>1729.9</v>
      </c>
      <c r="D15" s="83">
        <v>0</v>
      </c>
      <c r="E15" s="94">
        <v>0</v>
      </c>
      <c r="F15" s="9">
        <v>435.4</v>
      </c>
      <c r="G15" s="108">
        <f>SUM(F15*100/C15)</f>
        <v>25.169084918203364</v>
      </c>
      <c r="H15" s="9"/>
      <c r="I15" s="9"/>
      <c r="J15" s="9"/>
      <c r="K15" s="9"/>
    </row>
    <row r="16" spans="1:11" ht="12.75">
      <c r="A16" s="14"/>
      <c r="B16" s="18"/>
      <c r="C16" s="19"/>
      <c r="D16" s="11"/>
      <c r="E16" s="11"/>
      <c r="F16" s="9"/>
      <c r="G16" s="9"/>
      <c r="H16" s="9"/>
      <c r="I16" s="9"/>
      <c r="J16" s="9"/>
      <c r="K16" s="9"/>
    </row>
    <row r="17" spans="1:11" ht="12.75">
      <c r="A17" s="14"/>
      <c r="B17" s="18"/>
      <c r="C17" s="19"/>
      <c r="D17" s="11"/>
      <c r="E17" s="11"/>
      <c r="F17" s="9"/>
      <c r="G17" s="9"/>
      <c r="H17" s="9"/>
      <c r="I17" s="9"/>
      <c r="J17" s="9"/>
      <c r="K17" s="9"/>
    </row>
    <row r="18" spans="1:11" ht="12.75">
      <c r="A18" s="153" t="s">
        <v>10</v>
      </c>
      <c r="B18" s="154"/>
      <c r="C18" s="89" t="s">
        <v>72</v>
      </c>
      <c r="D18" s="84">
        <v>0</v>
      </c>
      <c r="E18" s="95">
        <v>0</v>
      </c>
      <c r="F18" s="45">
        <v>0</v>
      </c>
      <c r="G18" s="94">
        <v>0</v>
      </c>
      <c r="H18" s="9"/>
      <c r="I18" s="9"/>
      <c r="J18" s="9"/>
      <c r="K18" s="9"/>
    </row>
    <row r="19" spans="1:11" ht="12.75">
      <c r="A19" s="14"/>
      <c r="B19" s="18"/>
      <c r="C19" s="74"/>
      <c r="D19" s="11"/>
      <c r="E19" s="11"/>
      <c r="F19" s="9"/>
      <c r="G19" s="9"/>
      <c r="H19" s="9"/>
      <c r="I19" s="9"/>
      <c r="J19" s="9"/>
      <c r="K19" s="9"/>
    </row>
    <row r="20" spans="1:11" ht="12.75">
      <c r="A20" s="14"/>
      <c r="B20" s="18"/>
      <c r="C20" s="74"/>
      <c r="D20" s="11"/>
      <c r="E20" s="11"/>
      <c r="F20" s="9"/>
      <c r="G20" s="9"/>
      <c r="H20" s="9"/>
      <c r="I20" s="9"/>
      <c r="J20" s="9"/>
      <c r="K20" s="9"/>
    </row>
    <row r="21" spans="1:11" ht="12.75" customHeight="1">
      <c r="A21" s="153" t="s">
        <v>66</v>
      </c>
      <c r="B21" s="154"/>
      <c r="C21" s="75">
        <v>689</v>
      </c>
      <c r="D21" s="83">
        <v>0</v>
      </c>
      <c r="E21" s="94">
        <v>0</v>
      </c>
      <c r="F21" s="9">
        <v>57.9</v>
      </c>
      <c r="G21" s="108">
        <f>SUM(F21*100/C21)</f>
        <v>8.403483309143686</v>
      </c>
      <c r="H21" s="9"/>
      <c r="I21" s="9"/>
      <c r="J21" s="9"/>
      <c r="K21" s="9"/>
    </row>
    <row r="22" spans="1:11" ht="12.75">
      <c r="A22" s="14"/>
      <c r="B22" s="18"/>
      <c r="C22" s="75"/>
      <c r="D22" s="11"/>
      <c r="E22" s="11"/>
      <c r="F22" s="9"/>
      <c r="G22" s="9"/>
      <c r="H22" s="9"/>
      <c r="I22" s="9"/>
      <c r="J22" s="9"/>
      <c r="K22" s="9"/>
    </row>
    <row r="23" spans="1:11" ht="12.75">
      <c r="A23" s="14"/>
      <c r="B23" s="18"/>
      <c r="C23" s="74"/>
      <c r="D23" s="11"/>
      <c r="E23" s="11"/>
      <c r="F23" s="9"/>
      <c r="G23" s="9"/>
      <c r="H23" s="9"/>
      <c r="I23" s="9"/>
      <c r="J23" s="9"/>
      <c r="K23" s="9"/>
    </row>
    <row r="24" spans="1:11" ht="12.75">
      <c r="A24" s="56" t="s">
        <v>67</v>
      </c>
      <c r="B24" s="18"/>
      <c r="C24" s="19">
        <v>337.2</v>
      </c>
      <c r="D24" s="83">
        <v>0</v>
      </c>
      <c r="E24" s="94">
        <v>0</v>
      </c>
      <c r="F24" s="45">
        <v>0</v>
      </c>
      <c r="G24" s="9">
        <v>0</v>
      </c>
      <c r="H24" s="9"/>
      <c r="I24" s="9"/>
      <c r="J24" s="9"/>
      <c r="K24" s="9"/>
    </row>
    <row r="25" spans="1:11" ht="12.75">
      <c r="A25" s="14"/>
      <c r="B25" s="18"/>
      <c r="C25" s="19"/>
      <c r="D25" s="11"/>
      <c r="E25" s="11"/>
      <c r="F25" s="9"/>
      <c r="G25" s="9"/>
      <c r="H25" s="9"/>
      <c r="I25" s="9"/>
      <c r="J25" s="9"/>
      <c r="K25" s="9"/>
    </row>
    <row r="26" spans="1:11" ht="12.75">
      <c r="A26" s="14"/>
      <c r="B26" s="18"/>
      <c r="C26" s="19"/>
      <c r="D26" s="11"/>
      <c r="E26" s="11"/>
      <c r="F26" s="9"/>
      <c r="G26" s="9"/>
      <c r="H26" s="9"/>
      <c r="I26" s="9"/>
      <c r="J26" s="9"/>
      <c r="K26" s="9"/>
    </row>
    <row r="27" spans="1:11" ht="12.75">
      <c r="A27" s="56" t="s">
        <v>47</v>
      </c>
      <c r="B27" s="102"/>
      <c r="C27" s="103"/>
      <c r="D27" s="11"/>
      <c r="E27" s="11"/>
      <c r="F27" s="9"/>
      <c r="G27" s="9"/>
      <c r="H27" s="9"/>
      <c r="I27" s="9"/>
      <c r="J27" s="9"/>
      <c r="K27" s="9"/>
    </row>
    <row r="28" spans="1:11" ht="12.75">
      <c r="A28" s="56" t="s">
        <v>111</v>
      </c>
      <c r="B28" s="3"/>
      <c r="C28" s="103">
        <v>229.7</v>
      </c>
      <c r="D28" s="83">
        <v>0</v>
      </c>
      <c r="E28" s="94">
        <v>0</v>
      </c>
      <c r="F28" s="9">
        <v>32.9</v>
      </c>
      <c r="G28" s="108">
        <f>SUM(F28*100/C28)</f>
        <v>14.323030039181543</v>
      </c>
      <c r="H28" s="9"/>
      <c r="I28" s="9"/>
      <c r="J28" s="9"/>
      <c r="K28" s="9"/>
    </row>
    <row r="29" spans="1:11" ht="12.75">
      <c r="A29" s="38"/>
      <c r="B29" s="39" t="s">
        <v>107</v>
      </c>
      <c r="C29" s="36"/>
      <c r="D29" s="11"/>
      <c r="E29" s="11"/>
      <c r="F29" s="9"/>
      <c r="G29" s="9"/>
      <c r="H29" s="9"/>
      <c r="I29" s="9"/>
      <c r="J29" s="9"/>
      <c r="K29" s="9"/>
    </row>
    <row r="30" spans="1:11" ht="12.75">
      <c r="A30" s="56"/>
      <c r="B30" s="96" t="s">
        <v>108</v>
      </c>
      <c r="C30" s="9"/>
      <c r="D30" s="11"/>
      <c r="E30" s="11"/>
      <c r="F30" s="9"/>
      <c r="G30" s="9"/>
      <c r="H30" s="9"/>
      <c r="I30" s="9"/>
      <c r="J30" s="9"/>
      <c r="K30" s="9"/>
    </row>
    <row r="31" spans="1:11" ht="12.75">
      <c r="A31" s="14"/>
      <c r="B31" s="18"/>
      <c r="C31" s="19"/>
      <c r="D31" s="11"/>
      <c r="E31" s="11"/>
      <c r="F31" s="9"/>
      <c r="G31" s="9"/>
      <c r="H31" s="9"/>
      <c r="I31" s="9"/>
      <c r="J31" s="9"/>
      <c r="K31" s="9"/>
    </row>
    <row r="32" spans="1:11" ht="28.5" customHeight="1">
      <c r="A32" s="159" t="s">
        <v>48</v>
      </c>
      <c r="B32" s="160"/>
      <c r="C32" s="19">
        <v>551.2</v>
      </c>
      <c r="D32" s="83">
        <v>0</v>
      </c>
      <c r="E32" s="94">
        <v>0</v>
      </c>
      <c r="F32" s="45">
        <v>0</v>
      </c>
      <c r="G32" s="9">
        <v>0</v>
      </c>
      <c r="H32" s="9"/>
      <c r="I32" s="9"/>
      <c r="J32" s="9"/>
      <c r="K32" s="9"/>
    </row>
    <row r="33" spans="1:11" ht="14.25" customHeight="1">
      <c r="A33" s="28"/>
      <c r="B33" s="29"/>
      <c r="C33" s="19"/>
      <c r="D33" s="11"/>
      <c r="E33" s="11"/>
      <c r="F33" s="9"/>
      <c r="G33" s="9"/>
      <c r="H33" s="9"/>
      <c r="I33" s="9"/>
      <c r="J33" s="9"/>
      <c r="K33" s="9"/>
    </row>
    <row r="34" spans="1:11" ht="12.75">
      <c r="A34" s="2"/>
      <c r="B34" s="18"/>
      <c r="C34" s="48"/>
      <c r="D34" s="11"/>
      <c r="E34" s="11"/>
      <c r="F34" s="9"/>
      <c r="G34" s="9"/>
      <c r="H34" s="9"/>
      <c r="I34" s="9"/>
      <c r="J34" s="9"/>
      <c r="K34" s="9"/>
    </row>
    <row r="35" spans="1:11" ht="12.75">
      <c r="A35" s="153" t="s">
        <v>9</v>
      </c>
      <c r="B35" s="154"/>
      <c r="C35" s="19">
        <v>459.3</v>
      </c>
      <c r="D35" s="83">
        <v>0</v>
      </c>
      <c r="E35" s="94">
        <v>0</v>
      </c>
      <c r="F35" s="45">
        <v>11</v>
      </c>
      <c r="G35" s="108">
        <f>SUM(F35*100/C35)</f>
        <v>2.3949488351839756</v>
      </c>
      <c r="H35" s="9"/>
      <c r="I35" s="9"/>
      <c r="J35" s="9"/>
      <c r="K35" s="9"/>
    </row>
    <row r="36" spans="1:11" ht="12.75">
      <c r="A36" s="14"/>
      <c r="B36" s="4"/>
      <c r="C36" s="19"/>
      <c r="D36" s="11"/>
      <c r="E36" s="11"/>
      <c r="F36" s="9"/>
      <c r="G36" s="9"/>
      <c r="H36" s="9"/>
      <c r="I36" s="9"/>
      <c r="J36" s="9"/>
      <c r="K36" s="9"/>
    </row>
    <row r="37" spans="1:11" ht="12.75">
      <c r="A37" s="14"/>
      <c r="B37" s="4"/>
      <c r="C37" s="19"/>
      <c r="D37" s="11"/>
      <c r="E37" s="11"/>
      <c r="F37" s="9"/>
      <c r="G37" s="9"/>
      <c r="H37" s="9"/>
      <c r="I37" s="9"/>
      <c r="J37" s="9"/>
      <c r="K37" s="9"/>
    </row>
    <row r="38" spans="1:11" ht="12.75">
      <c r="A38" s="56" t="s">
        <v>49</v>
      </c>
      <c r="B38" s="4"/>
      <c r="C38" s="74">
        <v>137.8</v>
      </c>
      <c r="D38" s="83">
        <v>0</v>
      </c>
      <c r="E38" s="94">
        <v>0</v>
      </c>
      <c r="F38" s="45">
        <v>0</v>
      </c>
      <c r="G38" s="94">
        <v>0</v>
      </c>
      <c r="H38" s="9"/>
      <c r="I38" s="9"/>
      <c r="J38" s="9"/>
      <c r="K38" s="9"/>
    </row>
    <row r="39" spans="1:11" ht="12.75">
      <c r="A39" s="14"/>
      <c r="B39" s="18"/>
      <c r="C39" s="47"/>
      <c r="D39" s="11"/>
      <c r="E39" s="11"/>
      <c r="F39" s="9"/>
      <c r="G39" s="9"/>
      <c r="H39" s="9"/>
      <c r="I39" s="9"/>
      <c r="J39" s="9"/>
      <c r="K39" s="9"/>
    </row>
    <row r="40" spans="1:11" ht="12.75">
      <c r="A40" s="14"/>
      <c r="B40" s="18"/>
      <c r="C40" s="47"/>
      <c r="D40" s="11"/>
      <c r="E40" s="11"/>
      <c r="F40" s="9"/>
      <c r="G40" s="9"/>
      <c r="H40" s="9"/>
      <c r="I40" s="9"/>
      <c r="J40" s="9"/>
      <c r="K40" s="9"/>
    </row>
    <row r="41" spans="1:11" ht="12.75">
      <c r="A41" s="151" t="s">
        <v>44</v>
      </c>
      <c r="B41" s="152"/>
      <c r="C41" s="19">
        <v>459.3</v>
      </c>
      <c r="D41" s="83">
        <v>0</v>
      </c>
      <c r="E41" s="94">
        <v>0</v>
      </c>
      <c r="F41" s="45">
        <v>0</v>
      </c>
      <c r="G41" s="94">
        <v>0</v>
      </c>
      <c r="H41" s="9"/>
      <c r="I41" s="9"/>
      <c r="J41" s="9"/>
      <c r="K41" s="9"/>
    </row>
    <row r="42" spans="1:11" ht="16.5" customHeight="1">
      <c r="A42" s="38"/>
      <c r="B42" s="37" t="s">
        <v>110</v>
      </c>
      <c r="C42" s="103"/>
      <c r="D42" s="11"/>
      <c r="E42" s="11"/>
      <c r="F42" s="9"/>
      <c r="G42" s="9"/>
      <c r="H42" s="9"/>
      <c r="I42" s="9"/>
      <c r="J42" s="9"/>
      <c r="K42" s="9"/>
    </row>
    <row r="43" spans="1:11" ht="12" customHeight="1">
      <c r="A43" s="56"/>
      <c r="B43" s="77" t="s">
        <v>109</v>
      </c>
      <c r="C43" s="103"/>
      <c r="D43" s="11"/>
      <c r="E43" s="11"/>
      <c r="F43" s="9"/>
      <c r="G43" s="9"/>
      <c r="H43" s="9"/>
      <c r="I43" s="9"/>
      <c r="J43" s="9"/>
      <c r="K43" s="9"/>
    </row>
    <row r="44" spans="1:11" ht="12.75">
      <c r="A44" s="2"/>
      <c r="B44" s="4"/>
      <c r="C44" s="19"/>
      <c r="D44" s="11"/>
      <c r="E44" s="11"/>
      <c r="F44" s="9"/>
      <c r="G44" s="9"/>
      <c r="H44" s="9"/>
      <c r="I44" s="9"/>
      <c r="J44" s="9"/>
      <c r="K44" s="9"/>
    </row>
    <row r="45" spans="1:11" ht="12.75">
      <c r="A45" s="5"/>
      <c r="B45" s="7"/>
      <c r="C45" s="21"/>
      <c r="D45" s="12"/>
      <c r="E45" s="12"/>
      <c r="F45" s="10"/>
      <c r="G45" s="10"/>
      <c r="H45" s="10"/>
      <c r="I45" s="10"/>
      <c r="J45" s="10"/>
      <c r="K45" s="10"/>
    </row>
    <row r="47" spans="1:5" ht="12.75">
      <c r="A47" s="26" t="s">
        <v>120</v>
      </c>
      <c r="E47" t="s">
        <v>68</v>
      </c>
    </row>
    <row r="49" ht="12.75">
      <c r="E49" t="s">
        <v>69</v>
      </c>
    </row>
    <row r="50" ht="12.75">
      <c r="G50" t="s">
        <v>63</v>
      </c>
    </row>
    <row r="53" ht="12.75">
      <c r="E53" t="s">
        <v>14</v>
      </c>
    </row>
  </sheetData>
  <sheetProtection/>
  <mergeCells count="20">
    <mergeCell ref="A13:B13"/>
    <mergeCell ref="A18:B18"/>
    <mergeCell ref="A21:B21"/>
    <mergeCell ref="A10:B12"/>
    <mergeCell ref="B1:K1"/>
    <mergeCell ref="B8:K8"/>
    <mergeCell ref="A2:K2"/>
    <mergeCell ref="A3:K3"/>
    <mergeCell ref="F6:H6"/>
    <mergeCell ref="A4:K4"/>
    <mergeCell ref="D10:K10"/>
    <mergeCell ref="A41:B41"/>
    <mergeCell ref="A35:B35"/>
    <mergeCell ref="H11:I11"/>
    <mergeCell ref="C10:C12"/>
    <mergeCell ref="A32:B32"/>
    <mergeCell ref="D11:E11"/>
    <mergeCell ref="F11:G11"/>
    <mergeCell ref="J11:K11"/>
    <mergeCell ref="A15:B15"/>
  </mergeCells>
  <printOptions horizontalCentered="1" verticalCentered="1"/>
  <pageMargins left="0.5905511811023623" right="0.1968503937007874" top="0.3937007874015748" bottom="0.3937007874015748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30"/>
  <sheetViews>
    <sheetView tabSelected="1" zoomScalePageLayoutView="0" workbookViewId="0" topLeftCell="A7">
      <selection activeCell="F22" sqref="F22"/>
    </sheetView>
  </sheetViews>
  <sheetFormatPr defaultColWidth="11.421875" defaultRowHeight="12.75"/>
  <cols>
    <col min="1" max="1" width="72.421875" style="61" customWidth="1"/>
  </cols>
  <sheetData>
    <row r="2" ht="12.75">
      <c r="A2" s="72" t="s">
        <v>64</v>
      </c>
    </row>
    <row r="3" ht="12.75">
      <c r="A3" s="72" t="s">
        <v>37</v>
      </c>
    </row>
    <row r="4" ht="12.75">
      <c r="A4" s="72"/>
    </row>
    <row r="5" ht="12.75">
      <c r="A5" s="73" t="s">
        <v>38</v>
      </c>
    </row>
    <row r="6" ht="12.75">
      <c r="A6" s="68"/>
    </row>
    <row r="7" ht="25.5">
      <c r="A7" s="68" t="s">
        <v>39</v>
      </c>
    </row>
    <row r="8" ht="12.75">
      <c r="A8" s="68"/>
    </row>
    <row r="9" ht="12.75">
      <c r="A9" s="68"/>
    </row>
    <row r="10" ht="12.75">
      <c r="A10" s="68" t="s">
        <v>122</v>
      </c>
    </row>
    <row r="11" ht="12.75">
      <c r="A11" s="68" t="s">
        <v>123</v>
      </c>
    </row>
    <row r="12" ht="13.5" thickBot="1"/>
    <row r="13" ht="22.5" customHeight="1">
      <c r="A13" s="69" t="s">
        <v>128</v>
      </c>
    </row>
    <row r="14" ht="22.5" customHeight="1" thickBot="1">
      <c r="A14" s="70" t="s">
        <v>127</v>
      </c>
    </row>
    <row r="15" ht="22.5" customHeight="1">
      <c r="A15" s="71" t="s">
        <v>129</v>
      </c>
    </row>
    <row r="16" ht="22.5" customHeight="1" thickBot="1">
      <c r="A16" s="70" t="s">
        <v>124</v>
      </c>
    </row>
    <row r="17" ht="22.5" customHeight="1">
      <c r="A17" s="71" t="s">
        <v>134</v>
      </c>
    </row>
    <row r="18" ht="22.5" customHeight="1" thickBot="1">
      <c r="A18" s="70" t="s">
        <v>133</v>
      </c>
    </row>
    <row r="19" ht="22.5" customHeight="1">
      <c r="A19" s="71" t="s">
        <v>125</v>
      </c>
    </row>
    <row r="20" ht="22.5" customHeight="1" thickBot="1">
      <c r="A20" s="70" t="s">
        <v>130</v>
      </c>
    </row>
    <row r="21" ht="22.5" customHeight="1">
      <c r="A21" s="71" t="s">
        <v>126</v>
      </c>
    </row>
    <row r="22" ht="22.5" customHeight="1" thickBot="1">
      <c r="A22" s="70" t="s">
        <v>131</v>
      </c>
    </row>
    <row r="23" ht="19.5" customHeight="1">
      <c r="A23" s="106" t="s">
        <v>121</v>
      </c>
    </row>
    <row r="24" ht="19.5" customHeight="1">
      <c r="A24" s="88" t="s">
        <v>68</v>
      </c>
    </row>
    <row r="25" ht="19.5" customHeight="1">
      <c r="A25" s="88" t="s">
        <v>71</v>
      </c>
    </row>
    <row r="26" ht="19.5" customHeight="1">
      <c r="A26" s="88"/>
    </row>
    <row r="27" ht="19.5" customHeight="1">
      <c r="A27" s="88" t="s">
        <v>14</v>
      </c>
    </row>
    <row r="28" ht="19.5" customHeight="1">
      <c r="A28" s="88"/>
    </row>
    <row r="29" ht="19.5" customHeight="1">
      <c r="A29" s="88"/>
    </row>
    <row r="30" ht="15" customHeight="1">
      <c r="A30" s="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Auditoría Superior de la Federación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luis</cp:lastModifiedBy>
  <cp:lastPrinted>2010-07-20T23:55:08Z</cp:lastPrinted>
  <dcterms:created xsi:type="dcterms:W3CDTF">2007-01-08T20:24:20Z</dcterms:created>
  <dcterms:modified xsi:type="dcterms:W3CDTF">2010-07-21T16:00:30Z</dcterms:modified>
  <cp:category/>
  <cp:version/>
  <cp:contentType/>
  <cp:contentStatus/>
</cp:coreProperties>
</file>